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95" i="1"/>
  <c r="I195" i="1"/>
  <c r="H195" i="1"/>
  <c r="G195" i="1"/>
  <c r="F195" i="1"/>
  <c r="B176" i="1"/>
  <c r="A176" i="1"/>
  <c r="L175" i="1"/>
  <c r="J175" i="1"/>
  <c r="I175" i="1"/>
  <c r="H175" i="1"/>
  <c r="G175" i="1"/>
  <c r="F175" i="1"/>
  <c r="B166" i="1"/>
  <c r="A166" i="1"/>
  <c r="L176" i="1"/>
  <c r="J17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57" i="1"/>
  <c r="I157" i="1"/>
  <c r="H157" i="1"/>
  <c r="G157" i="1"/>
  <c r="F157" i="1"/>
  <c r="B138" i="1"/>
  <c r="A138" i="1"/>
  <c r="L137" i="1"/>
  <c r="J137" i="1"/>
  <c r="I137" i="1"/>
  <c r="H137" i="1"/>
  <c r="G137" i="1"/>
  <c r="F137" i="1"/>
  <c r="B128" i="1"/>
  <c r="A128" i="1"/>
  <c r="L138" i="1"/>
  <c r="J138" i="1"/>
  <c r="I138" i="1"/>
  <c r="H138" i="1"/>
  <c r="G138" i="1"/>
  <c r="F138" i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L81" i="1"/>
  <c r="J81" i="1"/>
  <c r="J196" i="1" s="1"/>
  <c r="I81" i="1"/>
  <c r="H81" i="1"/>
  <c r="G81" i="1"/>
  <c r="F81" i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H196" i="1" l="1"/>
  <c r="I196" i="1"/>
  <c r="G196" i="1"/>
  <c r="L196" i="1"/>
  <c r="F196" i="1"/>
</calcChain>
</file>

<file path=xl/sharedStrings.xml><?xml version="1.0" encoding="utf-8"?>
<sst xmlns="http://schemas.openxmlformats.org/spreadsheetml/2006/main" count="239" uniqueCount="83">
  <si>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</si>
  <si>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</si>
  <si>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</si>
  <si>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</si>
  <si>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</si>
  <si>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</si>
  <si>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</si>
  <si>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</si>
  <si>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</si>
  <si>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</si>
  <si>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</si>
  <si>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</si>
  <si>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</si>
  <si>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</si>
  <si>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</si>
  <si>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</si>
  <si>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</si>
  <si>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</si>
  <si>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</si>
  <si>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</si>
  <si>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</si>
  <si>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</si>
  <si>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</si>
  <si>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</si>
  <si>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</si>
  <si>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</si>
  <si>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</si>
  <si>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</si>
  <si>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</si>
  <si>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</si>
  <si>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</si>
  <si>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</si>
  <si>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</si>
  <si>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</si>
  <si>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</si>
  <si>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</si>
  <si>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</si>
  <si>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</si>
  <si>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</si>
  <si>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БОУ СМО "Кадниковская СОШ"</t>
  </si>
  <si>
    <t>директор</t>
  </si>
  <si>
    <t>Л.Н.Ломтева</t>
  </si>
  <si>
    <t>напиок</t>
  </si>
  <si>
    <t>Блины</t>
  </si>
  <si>
    <t xml:space="preserve">Молоко сгущённое </t>
  </si>
  <si>
    <t>фрукт сезонный</t>
  </si>
  <si>
    <t xml:space="preserve">чай с лимоном и сахаром </t>
  </si>
  <si>
    <t>хлеб из муки пшеничной</t>
  </si>
  <si>
    <t>54-3гр</t>
  </si>
  <si>
    <t>гречка отварная</t>
  </si>
  <si>
    <t xml:space="preserve">фрикадельки по-калиниградски </t>
  </si>
  <si>
    <t>какао-напиток на молоке</t>
  </si>
  <si>
    <t>омлет</t>
  </si>
  <si>
    <t>зеленый горошек</t>
  </si>
  <si>
    <t xml:space="preserve">чай с сахаром </t>
  </si>
  <si>
    <t>пром</t>
  </si>
  <si>
    <t>54-2гн</t>
  </si>
  <si>
    <t xml:space="preserve">наггетсы запеченные с томатным соусом </t>
  </si>
  <si>
    <t xml:space="preserve">изделия макаронные отварные </t>
  </si>
  <si>
    <t>какао с молоком</t>
  </si>
  <si>
    <t xml:space="preserve">фрукт сезонный </t>
  </si>
  <si>
    <t>54-21гн</t>
  </si>
  <si>
    <t xml:space="preserve">каша овсяная </t>
  </si>
  <si>
    <t>выпечка</t>
  </si>
  <si>
    <t>54-3гн</t>
  </si>
  <si>
    <t xml:space="preserve">макароны с сыром </t>
  </si>
  <si>
    <t xml:space="preserve">кукуруза консервированная/салат из моркови с сахаром </t>
  </si>
  <si>
    <t xml:space="preserve">кофейный напиток злаковый на молоке </t>
  </si>
  <si>
    <t xml:space="preserve">хлеб из муки пшеничной </t>
  </si>
  <si>
    <t>54-21з</t>
  </si>
  <si>
    <t xml:space="preserve">запеканка из творога с молоком сгущенным </t>
  </si>
  <si>
    <t xml:space="preserve">кондитерское изделие </t>
  </si>
  <si>
    <t xml:space="preserve">какао-напиток на молоке </t>
  </si>
  <si>
    <t xml:space="preserve">каша пшенная </t>
  </si>
  <si>
    <t xml:space="preserve">биточки куриные с соусом томатным и зеленым горошком </t>
  </si>
  <si>
    <t>каша гречневая рассыпчатая</t>
  </si>
  <si>
    <t xml:space="preserve">кофейный напиток с молоком </t>
  </si>
  <si>
    <t>54-28м</t>
  </si>
  <si>
    <t>54-23гн</t>
  </si>
  <si>
    <t xml:space="preserve">пельмени с маслом сливочным </t>
  </si>
  <si>
    <t>чай</t>
  </si>
  <si>
    <t xml:space="preserve">гор.напиток 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</si>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</sst>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E128" sqref="E12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43</v>
      </c>
      <c r="F6" s="40">
        <v>150</v>
      </c>
      <c r="G6" s="40">
        <v>15.03</v>
      </c>
      <c r="H6" s="40">
        <v>12.48</v>
      </c>
      <c r="I6" s="40">
        <v>81.03</v>
      </c>
      <c r="J6" s="40">
        <v>292.44</v>
      </c>
      <c r="K6" s="41">
        <v>726</v>
      </c>
      <c r="L6" s="40"/>
    </row>
    <row r="7" spans="1:12" ht="15" x14ac:dyDescent="0.25">
      <c r="A7" s="23"/>
      <c r="B7" s="15"/>
      <c r="C7" s="11"/>
      <c r="D7" s="6"/>
      <c r="E7" s="52" t="s">
        <v>44</v>
      </c>
      <c r="F7" s="43">
        <v>20</v>
      </c>
      <c r="G7" s="43">
        <v>1.4</v>
      </c>
      <c r="H7" s="43">
        <v>1.98</v>
      </c>
      <c r="I7" s="43">
        <v>1.9</v>
      </c>
      <c r="J7" s="43">
        <v>87</v>
      </c>
      <c r="K7" s="44">
        <v>471</v>
      </c>
      <c r="L7" s="43"/>
    </row>
    <row r="8" spans="1:12" ht="15" x14ac:dyDescent="0.25">
      <c r="A8" s="23"/>
      <c r="B8" s="15"/>
      <c r="C8" s="11"/>
      <c r="D8" s="7" t="s">
        <v>24</v>
      </c>
      <c r="E8" s="52" t="s">
        <v>45</v>
      </c>
      <c r="F8" s="43">
        <v>100</v>
      </c>
      <c r="G8" s="43">
        <v>0.4</v>
      </c>
      <c r="H8" s="43">
        <v>0</v>
      </c>
      <c r="I8" s="43">
        <v>10</v>
      </c>
      <c r="J8" s="43">
        <v>26</v>
      </c>
      <c r="K8" s="44">
        <v>403</v>
      </c>
      <c r="L8" s="43"/>
    </row>
    <row r="9" spans="1:12" ht="15.75" thickBot="1" x14ac:dyDescent="0.3">
      <c r="A9" s="23"/>
      <c r="B9" s="15"/>
      <c r="C9" s="11"/>
      <c r="D9" s="7" t="s">
        <v>30</v>
      </c>
      <c r="E9" s="53" t="s">
        <v>46</v>
      </c>
      <c r="F9" s="43">
        <v>200</v>
      </c>
      <c r="G9" s="43">
        <v>0.27</v>
      </c>
      <c r="H9" s="43">
        <v>0.05</v>
      </c>
      <c r="I9" s="43">
        <v>5.75</v>
      </c>
      <c r="J9" s="43">
        <v>22.5</v>
      </c>
      <c r="K9" s="44" t="s">
        <v>48</v>
      </c>
      <c r="L9" s="43"/>
    </row>
    <row r="10" spans="1:12" ht="15" x14ac:dyDescent="0.25">
      <c r="A10" s="23"/>
      <c r="B10" s="15"/>
      <c r="C10" s="11"/>
      <c r="D10" s="7" t="s">
        <v>23</v>
      </c>
      <c r="E10" s="51" t="s">
        <v>47</v>
      </c>
      <c r="F10" s="43">
        <v>30</v>
      </c>
      <c r="G10" s="43">
        <v>2.31</v>
      </c>
      <c r="H10" s="43">
        <v>0.72</v>
      </c>
      <c r="I10" s="43">
        <v>21</v>
      </c>
      <c r="J10" s="43">
        <v>85.2</v>
      </c>
      <c r="K10" s="44">
        <v>102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18" t="s">
        <v>33</v>
      </c>
      <c r="E12" s="42"/>
      <c r="F12" s="43">
        <v>500</v>
      </c>
      <c r="G12" s="43">
        <v>19.41</v>
      </c>
      <c r="H12" s="43">
        <v>15.23</v>
      </c>
      <c r="I12" s="43">
        <v>119.68</v>
      </c>
      <c r="J12" s="43">
        <v>513.14</v>
      </c>
      <c r="K12" s="44"/>
      <c r="L12" s="43">
        <v>90</v>
      </c>
    </row>
    <row r="13" spans="1:12" ht="15" x14ac:dyDescent="0.25">
      <c r="A13" s="24"/>
      <c r="B13" s="17"/>
      <c r="C13" s="8"/>
      <c r="D13" s="18"/>
      <c r="E13" s="9"/>
      <c r="F13" s="19"/>
      <c r="G13" s="19"/>
      <c r="H13" s="19"/>
      <c r="I13" s="19"/>
      <c r="J13" s="19"/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v>500</v>
      </c>
      <c r="G24" s="32">
        <v>19.41</v>
      </c>
      <c r="H24" s="32">
        <v>15.23</v>
      </c>
      <c r="I24" s="32">
        <v>119.68</v>
      </c>
      <c r="J24" s="32">
        <v>513.14</v>
      </c>
      <c r="K24" s="32"/>
      <c r="L24" s="32">
        <v>90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29</v>
      </c>
      <c r="E25" s="39" t="s">
        <v>49</v>
      </c>
      <c r="F25" s="40">
        <v>150</v>
      </c>
      <c r="G25" s="40">
        <v>8.75</v>
      </c>
      <c r="H25" s="40">
        <v>4.41</v>
      </c>
      <c r="I25" s="40">
        <v>28.34</v>
      </c>
      <c r="J25" s="40">
        <v>127.1</v>
      </c>
      <c r="K25" s="41">
        <v>171</v>
      </c>
      <c r="L25" s="40"/>
    </row>
    <row r="26" spans="1:12" ht="15" x14ac:dyDescent="0.25">
      <c r="A26" s="14"/>
      <c r="B26" s="15"/>
      <c r="C26" s="11"/>
      <c r="D26" s="5" t="s">
        <v>21</v>
      </c>
      <c r="E26" s="42" t="s">
        <v>50</v>
      </c>
      <c r="F26" s="43">
        <v>90</v>
      </c>
      <c r="G26" s="43">
        <v>8.84</v>
      </c>
      <c r="H26" s="43">
        <v>10.72</v>
      </c>
      <c r="I26" s="43">
        <v>9.6999999999999993</v>
      </c>
      <c r="J26" s="43">
        <v>196.68</v>
      </c>
      <c r="K26" s="44">
        <v>105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2.71</v>
      </c>
      <c r="H27" s="43">
        <v>2.85</v>
      </c>
      <c r="I27" s="43">
        <v>11.74</v>
      </c>
      <c r="J27" s="43">
        <v>86.63</v>
      </c>
      <c r="K27" s="44">
        <v>415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60</v>
      </c>
      <c r="G28" s="43">
        <v>4.62</v>
      </c>
      <c r="H28" s="43">
        <v>1.44</v>
      </c>
      <c r="I28" s="43">
        <v>42</v>
      </c>
      <c r="J28" s="43">
        <v>170.4</v>
      </c>
      <c r="K28" s="44">
        <v>18</v>
      </c>
      <c r="L28" s="43"/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500</v>
      </c>
      <c r="G32" s="19">
        <v>24.92</v>
      </c>
      <c r="H32" s="19">
        <v>19.420000000000002</v>
      </c>
      <c r="I32" s="19">
        <v>91.78</v>
      </c>
      <c r="J32" s="19">
        <v>580.80999999999995</v>
      </c>
      <c r="K32" s="25"/>
      <c r="L32" s="19"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2">SUM(G33:G41)</f>
        <v>0</v>
      </c>
      <c r="H42" s="19">
        <f t="shared" ref="H42" si="3">SUM(H33:H41)</f>
        <v>0</v>
      </c>
      <c r="I42" s="19">
        <f t="shared" ref="I42" si="4">SUM(I33:I41)</f>
        <v>0</v>
      </c>
      <c r="J42" s="19">
        <f t="shared" ref="J42:L42" si="5">SUM(J33:J41)</f>
        <v>0</v>
      </c>
      <c r="K42" s="25"/>
      <c r="L42" s="19">
        <f t="shared" si="5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500</v>
      </c>
      <c r="G43" s="32">
        <f t="shared" ref="G43" si="6">G32+G42</f>
        <v>24.92</v>
      </c>
      <c r="H43" s="32">
        <f t="shared" ref="H43" si="7">H32+H42</f>
        <v>19.420000000000002</v>
      </c>
      <c r="I43" s="32">
        <f t="shared" ref="I43" si="8">I32+I42</f>
        <v>91.78</v>
      </c>
      <c r="J43" s="32">
        <f t="shared" ref="J43:L43" si="9">J32+J42</f>
        <v>580.80999999999995</v>
      </c>
      <c r="K43" s="32"/>
      <c r="L43" s="32">
        <f t="shared" si="9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18.61</v>
      </c>
      <c r="H44" s="40">
        <v>12.01</v>
      </c>
      <c r="I44" s="40">
        <v>59.16</v>
      </c>
      <c r="J44" s="40">
        <v>283.95999999999998</v>
      </c>
      <c r="K44" s="41">
        <v>229</v>
      </c>
      <c r="L44" s="40"/>
    </row>
    <row r="45" spans="1:12" ht="15" x14ac:dyDescent="0.25">
      <c r="A45" s="23"/>
      <c r="B45" s="15"/>
      <c r="C45" s="11"/>
      <c r="D45" s="6" t="s">
        <v>29</v>
      </c>
      <c r="E45" s="42" t="s">
        <v>53</v>
      </c>
      <c r="F45" s="43">
        <v>60</v>
      </c>
      <c r="G45" s="43">
        <v>4.5</v>
      </c>
      <c r="H45" s="43">
        <v>2.02</v>
      </c>
      <c r="I45" s="43">
        <v>22.8</v>
      </c>
      <c r="J45" s="43">
        <v>78.63</v>
      </c>
      <c r="K45" s="44" t="s">
        <v>55</v>
      </c>
      <c r="L45" s="43"/>
    </row>
    <row r="46" spans="1:12" ht="15" x14ac:dyDescent="0.25">
      <c r="A46" s="23"/>
      <c r="B46" s="15"/>
      <c r="C46" s="11"/>
      <c r="D46" s="7" t="s">
        <v>23</v>
      </c>
      <c r="E46" s="42" t="s">
        <v>47</v>
      </c>
      <c r="F46" s="43">
        <v>40</v>
      </c>
      <c r="G46" s="43">
        <v>3.08</v>
      </c>
      <c r="H46" s="43">
        <v>0.96</v>
      </c>
      <c r="I46" s="43">
        <v>28</v>
      </c>
      <c r="J46" s="43">
        <v>113.6</v>
      </c>
      <c r="K46" s="44">
        <v>18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54</v>
      </c>
      <c r="F47" s="43">
        <v>200</v>
      </c>
      <c r="G47" s="43">
        <v>0.22</v>
      </c>
      <c r="H47" s="43">
        <v>0.05</v>
      </c>
      <c r="I47" s="43">
        <v>5.57</v>
      </c>
      <c r="J47" s="43">
        <v>20.95</v>
      </c>
      <c r="K47" s="44" t="s">
        <v>56</v>
      </c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v>500</v>
      </c>
      <c r="G51" s="19">
        <v>26.41</v>
      </c>
      <c r="H51" s="19">
        <v>15.04</v>
      </c>
      <c r="I51" s="19">
        <v>115.53</v>
      </c>
      <c r="J51" s="19">
        <v>497.14</v>
      </c>
      <c r="K51" s="25"/>
      <c r="L51" s="19"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0">SUM(G52:G60)</f>
        <v>0</v>
      </c>
      <c r="H61" s="19">
        <f t="shared" ref="H61" si="11">SUM(H52:H60)</f>
        <v>0</v>
      </c>
      <c r="I61" s="19">
        <f t="shared" ref="I61" si="12">SUM(I52:I60)</f>
        <v>0</v>
      </c>
      <c r="J61" s="19">
        <f t="shared" ref="J61:L61" si="13">SUM(J52:J60)</f>
        <v>0</v>
      </c>
      <c r="K61" s="25"/>
      <c r="L61" s="19">
        <f t="shared" si="13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500</v>
      </c>
      <c r="G62" s="32">
        <f t="shared" ref="G62" si="14">G51+G61</f>
        <v>26.41</v>
      </c>
      <c r="H62" s="32">
        <f t="shared" ref="H62" si="15">H51+H61</f>
        <v>15.04</v>
      </c>
      <c r="I62" s="32">
        <f t="shared" ref="I62" si="16">I51+I61</f>
        <v>115.53</v>
      </c>
      <c r="J62" s="32">
        <f t="shared" ref="J62:L62" si="17">J51+J61</f>
        <v>497.14</v>
      </c>
      <c r="K62" s="32"/>
      <c r="L62" s="32">
        <f t="shared" si="17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110</v>
      </c>
      <c r="G63" s="40">
        <v>12.28</v>
      </c>
      <c r="H63" s="40">
        <v>19.8</v>
      </c>
      <c r="I63" s="40"/>
      <c r="J63" s="40">
        <v>286</v>
      </c>
      <c r="K63" s="41">
        <v>6704</v>
      </c>
      <c r="L63" s="40"/>
    </row>
    <row r="64" spans="1:12" ht="15" x14ac:dyDescent="0.25">
      <c r="A64" s="23"/>
      <c r="B64" s="15"/>
      <c r="C64" s="11"/>
      <c r="D64" s="6" t="s">
        <v>29</v>
      </c>
      <c r="E64" s="42" t="s">
        <v>58</v>
      </c>
      <c r="F64" s="43">
        <v>150</v>
      </c>
      <c r="G64" s="43">
        <v>2.15</v>
      </c>
      <c r="H64" s="43">
        <v>3.01</v>
      </c>
      <c r="I64" s="43">
        <v>19.66</v>
      </c>
      <c r="J64" s="43">
        <v>244.34</v>
      </c>
      <c r="K64" s="44">
        <v>340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3.69</v>
      </c>
      <c r="H65" s="43">
        <v>3.76</v>
      </c>
      <c r="I65" s="43">
        <v>13.99</v>
      </c>
      <c r="J65" s="43">
        <v>109.91</v>
      </c>
      <c r="K65" s="44" t="s">
        <v>61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3.08</v>
      </c>
      <c r="H66" s="43">
        <v>0.96</v>
      </c>
      <c r="I66" s="43">
        <v>28</v>
      </c>
      <c r="J66" s="43">
        <v>113.6</v>
      </c>
      <c r="K66" s="44">
        <v>18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60</v>
      </c>
      <c r="F67" s="43">
        <v>100</v>
      </c>
      <c r="G67" s="43">
        <v>0.4</v>
      </c>
      <c r="H67" s="43">
        <v>0</v>
      </c>
      <c r="I67" s="43">
        <v>10</v>
      </c>
      <c r="J67" s="43">
        <v>26</v>
      </c>
      <c r="K67" s="44">
        <v>403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v>600</v>
      </c>
      <c r="G70" s="19">
        <v>21.6</v>
      </c>
      <c r="H70" s="19">
        <v>27.53</v>
      </c>
      <c r="I70" s="19">
        <v>71.650000000000006</v>
      </c>
      <c r="J70" s="19">
        <v>779.85</v>
      </c>
      <c r="K70" s="25"/>
      <c r="L70" s="19"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18">SUM(G71:G79)</f>
        <v>0</v>
      </c>
      <c r="H80" s="19">
        <f t="shared" ref="H80" si="19">SUM(H71:H79)</f>
        <v>0</v>
      </c>
      <c r="I80" s="19">
        <f t="shared" ref="I80" si="20">SUM(I71:I79)</f>
        <v>0</v>
      </c>
      <c r="J80" s="19">
        <f t="shared" ref="J80:L80" si="21">SUM(J71:J79)</f>
        <v>0</v>
      </c>
      <c r="K80" s="25"/>
      <c r="L80" s="19">
        <f t="shared" si="21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600</v>
      </c>
      <c r="G81" s="32">
        <f t="shared" ref="G81" si="22">G70+G80</f>
        <v>21.6</v>
      </c>
      <c r="H81" s="32">
        <f t="shared" ref="H81" si="23">H70+H80</f>
        <v>27.53</v>
      </c>
      <c r="I81" s="32">
        <f t="shared" ref="I81" si="24">I70+I80</f>
        <v>71.650000000000006</v>
      </c>
      <c r="J81" s="32">
        <f t="shared" ref="J81:L81" si="25">J70+J80</f>
        <v>779.85</v>
      </c>
      <c r="K81" s="32"/>
      <c r="L81" s="32">
        <f t="shared" si="25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40">
        <v>15.97</v>
      </c>
      <c r="H82" s="40">
        <v>14.17</v>
      </c>
      <c r="I82" s="40">
        <v>23.38</v>
      </c>
      <c r="J82" s="40">
        <v>238.96</v>
      </c>
      <c r="K82" s="41">
        <v>196</v>
      </c>
      <c r="L82" s="40"/>
    </row>
    <row r="83" spans="1:12" ht="15" x14ac:dyDescent="0.25">
      <c r="A83" s="23"/>
      <c r="B83" s="15"/>
      <c r="C83" s="11"/>
      <c r="D83" s="6" t="s">
        <v>30</v>
      </c>
      <c r="E83" s="42" t="s">
        <v>46</v>
      </c>
      <c r="F83" s="43">
        <v>200</v>
      </c>
      <c r="G83" s="43">
        <v>0.27</v>
      </c>
      <c r="H83" s="43">
        <v>0.05</v>
      </c>
      <c r="I83" s="43">
        <v>5.75</v>
      </c>
      <c r="J83" s="43">
        <v>22.5</v>
      </c>
      <c r="K83" s="44" t="s">
        <v>64</v>
      </c>
      <c r="L83" s="43"/>
    </row>
    <row r="84" spans="1:12" ht="15" x14ac:dyDescent="0.25">
      <c r="A84" s="23"/>
      <c r="B84" s="15"/>
      <c r="C84" s="11"/>
      <c r="D84" s="7" t="s">
        <v>23</v>
      </c>
      <c r="E84" s="54" t="s">
        <v>47</v>
      </c>
      <c r="F84" s="43">
        <v>40</v>
      </c>
      <c r="G84" s="43">
        <v>3.08</v>
      </c>
      <c r="H84" s="43">
        <v>0.96</v>
      </c>
      <c r="I84" s="43">
        <v>28</v>
      </c>
      <c r="J84" s="43">
        <v>113.6</v>
      </c>
      <c r="K84" s="44">
        <v>18</v>
      </c>
      <c r="L84" s="43"/>
    </row>
    <row r="85" spans="1:12" ht="15" x14ac:dyDescent="0.25">
      <c r="A85" s="23"/>
      <c r="B85" s="15"/>
      <c r="C85" s="11"/>
      <c r="D85" s="7"/>
      <c r="E85" s="42" t="s">
        <v>63</v>
      </c>
      <c r="F85" s="43">
        <v>60</v>
      </c>
      <c r="G85" s="43">
        <v>4.62</v>
      </c>
      <c r="H85" s="43">
        <v>1.74</v>
      </c>
      <c r="I85" s="43">
        <v>40.799999999999997</v>
      </c>
      <c r="J85" s="43">
        <v>180</v>
      </c>
      <c r="K85" s="44">
        <v>21</v>
      </c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500</v>
      </c>
      <c r="G89" s="19">
        <v>23.94</v>
      </c>
      <c r="H89" s="19">
        <v>16.920000000000002</v>
      </c>
      <c r="I89" s="19">
        <v>97.93</v>
      </c>
      <c r="J89" s="19">
        <v>555.05999999999995</v>
      </c>
      <c r="K89" s="25"/>
      <c r="L89" s="19"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26">SUM(G90:G98)</f>
        <v>0</v>
      </c>
      <c r="H99" s="19">
        <f t="shared" ref="H99" si="27">SUM(H90:H98)</f>
        <v>0</v>
      </c>
      <c r="I99" s="19">
        <f t="shared" ref="I99" si="28">SUM(I90:I98)</f>
        <v>0</v>
      </c>
      <c r="J99" s="19">
        <f t="shared" ref="J99:L99" si="29">SUM(J90:J98)</f>
        <v>0</v>
      </c>
      <c r="K99" s="25"/>
      <c r="L99" s="19">
        <f t="shared" si="2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500</v>
      </c>
      <c r="G100" s="32">
        <f t="shared" ref="G100" si="30">G89+G99</f>
        <v>23.94</v>
      </c>
      <c r="H100" s="32">
        <f t="shared" ref="H100" si="31">H89+H99</f>
        <v>16.920000000000002</v>
      </c>
      <c r="I100" s="32">
        <f t="shared" ref="I100" si="32">I89+I99</f>
        <v>97.93</v>
      </c>
      <c r="J100" s="32">
        <f t="shared" ref="J100:L100" si="33">J89+J99</f>
        <v>555.05999999999995</v>
      </c>
      <c r="K100" s="32"/>
      <c r="L100" s="32">
        <f t="shared" si="3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4.84</v>
      </c>
      <c r="H101" s="40">
        <v>10.56</v>
      </c>
      <c r="I101" s="40">
        <v>23.73</v>
      </c>
      <c r="J101" s="40">
        <v>198.52</v>
      </c>
      <c r="K101" s="41">
        <v>226</v>
      </c>
      <c r="L101" s="40"/>
    </row>
    <row r="102" spans="1:12" ht="15" x14ac:dyDescent="0.25">
      <c r="A102" s="23"/>
      <c r="B102" s="15"/>
      <c r="C102" s="11"/>
      <c r="D102" s="6"/>
      <c r="E102" s="42" t="s">
        <v>66</v>
      </c>
      <c r="F102" s="43">
        <v>60</v>
      </c>
      <c r="G102" s="43">
        <v>6.18</v>
      </c>
      <c r="H102" s="43">
        <v>2.94</v>
      </c>
      <c r="I102" s="43">
        <v>36</v>
      </c>
      <c r="J102" s="43">
        <v>195</v>
      </c>
      <c r="K102" s="44" t="s">
        <v>69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3.42</v>
      </c>
      <c r="H103" s="43">
        <v>3.5</v>
      </c>
      <c r="I103" s="43">
        <v>11.54</v>
      </c>
      <c r="J103" s="43">
        <v>91.3</v>
      </c>
      <c r="K103" s="44">
        <v>418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68</v>
      </c>
      <c r="F104" s="43">
        <v>40</v>
      </c>
      <c r="G104" s="43">
        <v>3.08</v>
      </c>
      <c r="H104" s="43">
        <v>0.96</v>
      </c>
      <c r="I104" s="43">
        <v>28</v>
      </c>
      <c r="J104" s="43">
        <v>113.6</v>
      </c>
      <c r="K104" s="44">
        <v>18</v>
      </c>
      <c r="L104" s="43"/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500</v>
      </c>
      <c r="G108" s="19">
        <v>17.52</v>
      </c>
      <c r="H108" s="19">
        <v>17.96</v>
      </c>
      <c r="I108" s="19">
        <v>99.27</v>
      </c>
      <c r="J108" s="19">
        <v>598.41999999999996</v>
      </c>
      <c r="K108" s="25"/>
      <c r="L108" s="19"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4">SUM(G109:G117)</f>
        <v>0</v>
      </c>
      <c r="H118" s="19">
        <f t="shared" si="34"/>
        <v>0</v>
      </c>
      <c r="I118" s="19">
        <f t="shared" si="34"/>
        <v>0</v>
      </c>
      <c r="J118" s="19">
        <f t="shared" si="34"/>
        <v>0</v>
      </c>
      <c r="K118" s="25"/>
      <c r="L118" s="19">
        <f t="shared" ref="L118" si="35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500</v>
      </c>
      <c r="G119" s="32">
        <f t="shared" ref="G119" si="36">G108+G118</f>
        <v>17.52</v>
      </c>
      <c r="H119" s="32">
        <f t="shared" ref="H119" si="37">H108+H118</f>
        <v>17.96</v>
      </c>
      <c r="I119" s="32">
        <f t="shared" ref="I119" si="38">I108+I118</f>
        <v>99.27</v>
      </c>
      <c r="J119" s="32">
        <f t="shared" ref="J119:L119" si="39">J108+J118</f>
        <v>598.41999999999996</v>
      </c>
      <c r="K119" s="32"/>
      <c r="L119" s="32">
        <f t="shared" si="39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200</v>
      </c>
      <c r="G120" s="40">
        <v>9.75</v>
      </c>
      <c r="H120" s="40">
        <v>13.18</v>
      </c>
      <c r="I120" s="40">
        <v>15.29</v>
      </c>
      <c r="J120" s="40">
        <v>210.11</v>
      </c>
      <c r="K120" s="41">
        <v>239</v>
      </c>
      <c r="L120" s="40"/>
    </row>
    <row r="121" spans="1:12" ht="15" x14ac:dyDescent="0.25">
      <c r="A121" s="14"/>
      <c r="B121" s="15"/>
      <c r="C121" s="11"/>
      <c r="D121" s="6" t="s">
        <v>82</v>
      </c>
      <c r="E121" s="42" t="s">
        <v>71</v>
      </c>
      <c r="F121" s="43">
        <v>40</v>
      </c>
      <c r="G121" s="43">
        <v>3.08</v>
      </c>
      <c r="H121" s="43">
        <v>1.1599999999999999</v>
      </c>
      <c r="I121" s="43">
        <v>27.2</v>
      </c>
      <c r="J121" s="43">
        <v>120</v>
      </c>
      <c r="K121" s="44">
        <v>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2.71</v>
      </c>
      <c r="H122" s="43">
        <v>2.85</v>
      </c>
      <c r="I122" s="43">
        <v>11.74</v>
      </c>
      <c r="J122" s="43">
        <v>86.63</v>
      </c>
      <c r="K122" s="44">
        <v>415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68</v>
      </c>
      <c r="F123" s="43">
        <v>60</v>
      </c>
      <c r="G123" s="43">
        <v>4.62</v>
      </c>
      <c r="H123" s="43">
        <v>1.44</v>
      </c>
      <c r="I123" s="43">
        <v>42</v>
      </c>
      <c r="J123" s="43">
        <v>170.4</v>
      </c>
      <c r="K123" s="44">
        <v>18</v>
      </c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500</v>
      </c>
      <c r="G127" s="19">
        <v>20.16</v>
      </c>
      <c r="H127" s="19">
        <v>18.63</v>
      </c>
      <c r="I127" s="19">
        <v>96.23</v>
      </c>
      <c r="J127" s="19">
        <v>587.14</v>
      </c>
      <c r="K127" s="25"/>
      <c r="L127" s="19"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0">SUM(G128:G136)</f>
        <v>0</v>
      </c>
      <c r="H137" s="19">
        <f t="shared" si="40"/>
        <v>0</v>
      </c>
      <c r="I137" s="19">
        <f t="shared" si="40"/>
        <v>0</v>
      </c>
      <c r="J137" s="19">
        <f t="shared" si="40"/>
        <v>0</v>
      </c>
      <c r="K137" s="25"/>
      <c r="L137" s="19">
        <f t="shared" ref="L137" si="41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500</v>
      </c>
      <c r="G138" s="32">
        <f t="shared" ref="G138" si="42">G127+G137</f>
        <v>20.16</v>
      </c>
      <c r="H138" s="32">
        <f t="shared" ref="H138" si="43">H127+H137</f>
        <v>18.63</v>
      </c>
      <c r="I138" s="32">
        <f t="shared" ref="I138" si="44">I127+I137</f>
        <v>96.23</v>
      </c>
      <c r="J138" s="32">
        <f t="shared" ref="J138:L138" si="45">J127+J137</f>
        <v>587.14</v>
      </c>
      <c r="K138" s="32"/>
      <c r="L138" s="32">
        <f t="shared" si="45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73</v>
      </c>
      <c r="F139" s="40">
        <v>200</v>
      </c>
      <c r="G139" s="40">
        <v>4.4800000000000004</v>
      </c>
      <c r="H139" s="40">
        <v>5.12</v>
      </c>
      <c r="I139" s="40">
        <v>10.4</v>
      </c>
      <c r="J139" s="40">
        <v>332.2</v>
      </c>
      <c r="K139" s="41">
        <v>199</v>
      </c>
      <c r="L139" s="40"/>
    </row>
    <row r="140" spans="1:12" ht="15" x14ac:dyDescent="0.25">
      <c r="A140" s="23"/>
      <c r="B140" s="15"/>
      <c r="C140" s="11"/>
      <c r="D140" s="6" t="s">
        <v>29</v>
      </c>
      <c r="E140" s="42" t="s">
        <v>71</v>
      </c>
      <c r="F140" s="43">
        <v>40</v>
      </c>
      <c r="G140" s="43">
        <v>3.08</v>
      </c>
      <c r="H140" s="43">
        <v>1.1599999999999999</v>
      </c>
      <c r="I140" s="43">
        <v>27.2</v>
      </c>
      <c r="J140" s="43">
        <v>98</v>
      </c>
      <c r="K140" s="44">
        <v>590</v>
      </c>
      <c r="L140" s="43"/>
    </row>
    <row r="141" spans="1:12" ht="15" x14ac:dyDescent="0.25">
      <c r="A141" s="23"/>
      <c r="B141" s="15"/>
      <c r="C141" s="11"/>
      <c r="D141" s="7" t="s">
        <v>22</v>
      </c>
      <c r="E141" s="54" t="s">
        <v>46</v>
      </c>
      <c r="F141" s="43">
        <v>200</v>
      </c>
      <c r="G141" s="43">
        <v>0.27</v>
      </c>
      <c r="H141" s="43">
        <v>0.05</v>
      </c>
      <c r="I141" s="43">
        <v>5.75</v>
      </c>
      <c r="J141" s="43">
        <v>22.5</v>
      </c>
      <c r="K141" s="44" t="s">
        <v>64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68</v>
      </c>
      <c r="F142" s="43">
        <v>60</v>
      </c>
      <c r="G142" s="43">
        <v>4.62</v>
      </c>
      <c r="H142" s="43">
        <v>1.44</v>
      </c>
      <c r="I142" s="43">
        <v>42</v>
      </c>
      <c r="J142" s="43">
        <v>170.4</v>
      </c>
      <c r="K142" s="44">
        <v>18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42</v>
      </c>
      <c r="E144" s="54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500</v>
      </c>
      <c r="G146" s="19">
        <v>12.45</v>
      </c>
      <c r="H146" s="19">
        <v>7.77</v>
      </c>
      <c r="I146" s="19">
        <v>85.35</v>
      </c>
      <c r="J146" s="19">
        <v>623.1</v>
      </c>
      <c r="K146" s="25"/>
      <c r="L146" s="19"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46">SUM(G147:G155)</f>
        <v>0</v>
      </c>
      <c r="H156" s="19">
        <f t="shared" si="46"/>
        <v>0</v>
      </c>
      <c r="I156" s="19">
        <f t="shared" si="46"/>
        <v>0</v>
      </c>
      <c r="J156" s="19">
        <f t="shared" si="46"/>
        <v>0</v>
      </c>
      <c r="K156" s="25"/>
      <c r="L156" s="19">
        <f t="shared" ref="L156" si="4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500</v>
      </c>
      <c r="G157" s="32">
        <f t="shared" ref="G157" si="48">G146+G156</f>
        <v>12.45</v>
      </c>
      <c r="H157" s="32">
        <f t="shared" ref="H157" si="49">H146+H156</f>
        <v>7.77</v>
      </c>
      <c r="I157" s="32">
        <f t="shared" ref="I157" si="50">I146+I156</f>
        <v>85.35</v>
      </c>
      <c r="J157" s="32">
        <f t="shared" ref="J157:L157" si="51">J146+J156</f>
        <v>623.1</v>
      </c>
      <c r="K157" s="32"/>
      <c r="L157" s="32">
        <f t="shared" si="51"/>
        <v>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150</v>
      </c>
      <c r="G158" s="40">
        <v>14.56</v>
      </c>
      <c r="H158" s="40">
        <v>2.19</v>
      </c>
      <c r="I158" s="40">
        <v>68.2</v>
      </c>
      <c r="J158" s="40">
        <v>289.42</v>
      </c>
      <c r="K158" s="41" t="s">
        <v>77</v>
      </c>
      <c r="L158" s="40"/>
    </row>
    <row r="159" spans="1:12" ht="15" x14ac:dyDescent="0.25">
      <c r="A159" s="23"/>
      <c r="B159" s="15"/>
      <c r="C159" s="11"/>
      <c r="D159" s="6" t="s">
        <v>29</v>
      </c>
      <c r="E159" s="42" t="s">
        <v>75</v>
      </c>
      <c r="F159" s="43">
        <v>150</v>
      </c>
      <c r="G159" s="43">
        <v>6.33</v>
      </c>
      <c r="H159" s="43">
        <v>2.68</v>
      </c>
      <c r="I159" s="43">
        <v>20.53</v>
      </c>
      <c r="J159" s="43">
        <v>87.44</v>
      </c>
      <c r="K159" s="44">
        <v>245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3.42</v>
      </c>
      <c r="H160" s="43">
        <v>3.5</v>
      </c>
      <c r="I160" s="43">
        <v>12.33</v>
      </c>
      <c r="J160" s="43">
        <v>94.25</v>
      </c>
      <c r="K160" s="44" t="s">
        <v>78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68</v>
      </c>
      <c r="F161" s="43">
        <v>40</v>
      </c>
      <c r="G161" s="43">
        <v>3.08</v>
      </c>
      <c r="H161" s="43">
        <v>0.96</v>
      </c>
      <c r="I161" s="43">
        <v>28</v>
      </c>
      <c r="J161" s="43">
        <v>113.6</v>
      </c>
      <c r="K161" s="44">
        <v>18</v>
      </c>
      <c r="L161" s="43"/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540</v>
      </c>
      <c r="G165" s="19">
        <v>27.39</v>
      </c>
      <c r="H165" s="19">
        <v>9.33</v>
      </c>
      <c r="I165" s="19">
        <v>129.06</v>
      </c>
      <c r="J165" s="19">
        <v>584.71</v>
      </c>
      <c r="K165" s="25"/>
      <c r="L165" s="19"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52">SUM(G166:G174)</f>
        <v>0</v>
      </c>
      <c r="H175" s="19">
        <f t="shared" si="52"/>
        <v>0</v>
      </c>
      <c r="I175" s="19">
        <f t="shared" si="52"/>
        <v>0</v>
      </c>
      <c r="J175" s="19">
        <f t="shared" si="52"/>
        <v>0</v>
      </c>
      <c r="K175" s="25"/>
      <c r="L175" s="19">
        <f t="shared" ref="L175" si="53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540</v>
      </c>
      <c r="G176" s="32">
        <f t="shared" ref="G176" si="54">G165+G175</f>
        <v>27.39</v>
      </c>
      <c r="H176" s="32">
        <f t="shared" ref="H176" si="55">H165+H175</f>
        <v>9.33</v>
      </c>
      <c r="I176" s="32">
        <f t="shared" ref="I176" si="56">I165+I175</f>
        <v>129.06</v>
      </c>
      <c r="J176" s="32">
        <f t="shared" ref="J176:L176" si="57">J165+J175</f>
        <v>584.71</v>
      </c>
      <c r="K176" s="32"/>
      <c r="L176" s="32">
        <f t="shared" si="57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180</v>
      </c>
      <c r="G177" s="40">
        <v>26.06</v>
      </c>
      <c r="H177" s="40">
        <v>31.13</v>
      </c>
      <c r="I177" s="40">
        <v>40.049999999999997</v>
      </c>
      <c r="J177" s="40">
        <v>437.4</v>
      </c>
      <c r="K177" s="41">
        <v>504</v>
      </c>
      <c r="L177" s="40"/>
    </row>
    <row r="178" spans="1:12" ht="15" x14ac:dyDescent="0.25">
      <c r="A178" s="23"/>
      <c r="B178" s="15"/>
      <c r="C178" s="11"/>
      <c r="D178" s="6" t="s">
        <v>81</v>
      </c>
      <c r="E178" s="42" t="s">
        <v>80</v>
      </c>
      <c r="F178" s="43">
        <v>200</v>
      </c>
      <c r="G178" s="43">
        <v>0.22</v>
      </c>
      <c r="H178" s="43">
        <v>0.05</v>
      </c>
      <c r="I178" s="43">
        <v>5.57</v>
      </c>
      <c r="J178" s="43">
        <v>20.95</v>
      </c>
      <c r="K178" s="44">
        <v>420</v>
      </c>
      <c r="L178" s="43"/>
    </row>
    <row r="179" spans="1:12" ht="15" x14ac:dyDescent="0.25">
      <c r="A179" s="23"/>
      <c r="B179" s="15"/>
      <c r="C179" s="11"/>
      <c r="D179" s="7" t="s">
        <v>23</v>
      </c>
      <c r="E179" s="42" t="s">
        <v>68</v>
      </c>
      <c r="F179" s="43">
        <v>20</v>
      </c>
      <c r="G179" s="43">
        <v>1.54</v>
      </c>
      <c r="H179" s="43">
        <v>0.48</v>
      </c>
      <c r="I179" s="43">
        <v>14</v>
      </c>
      <c r="J179" s="43">
        <v>56.8</v>
      </c>
      <c r="K179" s="44">
        <v>18</v>
      </c>
      <c r="L179" s="43"/>
    </row>
    <row r="180" spans="1:12" ht="15" x14ac:dyDescent="0.25">
      <c r="A180" s="23"/>
      <c r="B180" s="15"/>
      <c r="C180" s="11"/>
      <c r="D180" s="7" t="s">
        <v>24</v>
      </c>
      <c r="E180" s="42" t="s">
        <v>60</v>
      </c>
      <c r="F180" s="43">
        <v>100</v>
      </c>
      <c r="G180" s="43">
        <v>0.4</v>
      </c>
      <c r="H180" s="43">
        <v>0</v>
      </c>
      <c r="I180" s="43">
        <v>10</v>
      </c>
      <c r="J180" s="43">
        <v>26</v>
      </c>
      <c r="K180" s="44">
        <v>403</v>
      </c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500</v>
      </c>
      <c r="G184" s="19">
        <v>28.22</v>
      </c>
      <c r="H184" s="19">
        <v>37.659999999999997</v>
      </c>
      <c r="I184" s="19">
        <v>69.62</v>
      </c>
      <c r="J184" s="19">
        <v>541.15</v>
      </c>
      <c r="K184" s="25"/>
      <c r="L184" s="19"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58">SUM(G185:G193)</f>
        <v>0</v>
      </c>
      <c r="H194" s="19">
        <f t="shared" si="58"/>
        <v>0</v>
      </c>
      <c r="I194" s="19">
        <f t="shared" si="58"/>
        <v>0</v>
      </c>
      <c r="J194" s="19">
        <f t="shared" si="58"/>
        <v>0</v>
      </c>
      <c r="K194" s="25"/>
      <c r="L194" s="19">
        <f t="shared" ref="L194" si="5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500</v>
      </c>
      <c r="G195" s="32">
        <f t="shared" ref="G195" si="60">G184+G194</f>
        <v>28.22</v>
      </c>
      <c r="H195" s="32">
        <f t="shared" ref="H195" si="61">H184+H194</f>
        <v>37.659999999999997</v>
      </c>
      <c r="I195" s="32">
        <f t="shared" ref="I195" si="62">I184+I194</f>
        <v>69.62</v>
      </c>
      <c r="J195" s="32">
        <f t="shared" ref="J195:L195" si="63">J184+J194</f>
        <v>541.15</v>
      </c>
      <c r="K195" s="32"/>
      <c r="L195" s="32">
        <f t="shared" si="63"/>
        <v>90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514</v>
      </c>
      <c r="G196" s="34">
        <f t="shared" ref="G196:J196" si="64">(G24+G43+G62+G81+G100+G119+G138+G157+G176+G195)/(IF(G24=0,0,1)+IF(G43=0,0,1)+IF(G62=0,0,1)+IF(G81=0,0,1)+IF(G100=0,0,1)+IF(G119=0,0,1)+IF(G138=0,0,1)+IF(G157=0,0,1)+IF(G176=0,0,1)+IF(G195=0,0,1))</f>
        <v>22.202000000000002</v>
      </c>
      <c r="H196" s="34">
        <f t="shared" si="64"/>
        <v>18.548999999999999</v>
      </c>
      <c r="I196" s="34">
        <f t="shared" si="64"/>
        <v>97.61</v>
      </c>
      <c r="J196" s="34">
        <f t="shared" si="64"/>
        <v>586.05199999999991</v>
      </c>
      <c r="K196" s="34"/>
      <c r="L196" s="34">
        <f t="shared" ref="L196" si="65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dcterms:created xsi:type="dcterms:W3CDTF">2022-05-16T14:23:56Z</dcterms:created>
  <dcterms:modified xsi:type="dcterms:W3CDTF">2025-02-21T12:43:26Z</dcterms:modified>
</cp:coreProperties>
</file>